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updateLinks="always"/>
  <mc:AlternateContent xmlns:mc="http://schemas.openxmlformats.org/markup-compatibility/2006">
    <mc:Choice Requires="x15">
      <x15ac:absPath xmlns:x15ac="http://schemas.microsoft.com/office/spreadsheetml/2010/11/ac" url="L:\SERV-MANUTENCAO\LICITAÇÕES\2022\EM ANDAMENTO\202200047001477 - Substituição iluminação externa por LED\"/>
    </mc:Choice>
  </mc:AlternateContent>
  <xr:revisionPtr revIDLastSave="0" documentId="13_ncr:1_{9651B7E8-7CC4-4F82-BA9F-F97F933A14D0}" xr6:coauthVersionLast="47" xr6:coauthVersionMax="47" xr10:uidLastSave="{00000000-0000-0000-0000-000000000000}"/>
  <bookViews>
    <workbookView xWindow="28680" yWindow="2385" windowWidth="24240" windowHeight="13290" xr2:uid="{00000000-000D-0000-FFFF-FFFF00000000}"/>
  </bookViews>
  <sheets>
    <sheet name="Planilha1" sheetId="1" r:id="rId1"/>
  </sheets>
  <externalReferences>
    <externalReference r:id="rId2"/>
  </externalReferences>
  <definedNames>
    <definedName name="Categorias">[1]CONFIG!$A$1:$A$43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I3" i="1"/>
  <c r="J3" i="1" s="1"/>
  <c r="J2" i="1" l="1"/>
  <c r="J4" i="1" l="1"/>
</calcChain>
</file>

<file path=xl/sharedStrings.xml><?xml version="1.0" encoding="utf-8"?>
<sst xmlns="http://schemas.openxmlformats.org/spreadsheetml/2006/main" count="18" uniqueCount="16">
  <si>
    <t>LOTE</t>
  </si>
  <si>
    <t>ITEM</t>
  </si>
  <si>
    <t>DESCRIÇÃO</t>
  </si>
  <si>
    <t>UND.</t>
  </si>
  <si>
    <t xml:space="preserve">QTD. </t>
  </si>
  <si>
    <t>CUSTO UNIT. 1</t>
  </si>
  <si>
    <t>CUSTO UNIT. 2</t>
  </si>
  <si>
    <t>CUSTO UNIT. 3</t>
  </si>
  <si>
    <t>CUSTO UNIT. MÉDIO</t>
  </si>
  <si>
    <t>CUSTO TOTAL</t>
  </si>
  <si>
    <t>un</t>
  </si>
  <si>
    <t>Total</t>
  </si>
  <si>
    <t>1.1</t>
  </si>
  <si>
    <t>1.2</t>
  </si>
  <si>
    <t>Luminária LED pública instalada em suporte angular para duas pétalas, em poste de quatro metros existente, com potência nominal de 70W, garantia da fábrica de 5 anos, conforme especificações dispostas no Termo de Referência.</t>
  </si>
  <si>
    <t>Luminária LED pública instalada em suporte reto ou angular para quatro pétalas, em poste de sete metros existente, com potência nominal de 150W, garantia da fábrica de 5 anos, conforme especificações dispostas no Termo de Referência.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</si>
</sst>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;&quot; (&quot;#,##0.00\);&quot; -&quot;#\ ;@\ "/>
    <numFmt numFmtId="165" formatCode="&quot;R$&quot;\ #,##0.00"/>
    <numFmt numFmtId="166" formatCode="_(* #,##0.00_);_(* \(#,##0.00\);_(* \-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u/>
      <sz val="10"/>
      <color theme="10"/>
      <name val="Arial"/>
      <family val="2"/>
    </font>
    <font>
      <sz val="12"/>
      <name val="Arial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6" fontId="4" fillId="0" borderId="0" applyFill="0" applyBorder="0" applyAlignment="0" applyProtection="0"/>
    <xf numFmtId="0" fontId="4" fillId="0" borderId="0"/>
    <xf numFmtId="164" fontId="4" fillId="0" borderId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165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165" fontId="3" fillId="0" borderId="0" xfId="0" applyNumberFormat="1" applyFont="1" applyFill="1" applyAlignment="1">
      <alignment horizontal="right" vertical="center" wrapText="1"/>
    </xf>
    <xf numFmtId="165" fontId="3" fillId="0" borderId="6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right" wrapText="1"/>
    </xf>
    <xf numFmtId="0" fontId="3" fillId="0" borderId="3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0" xfId="0" applyNumberFormat="1" applyFont="1" applyFill="1"/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 applyProtection="1">
      <alignment horizontal="right" vertical="center" wrapText="1"/>
      <protection locked="0"/>
    </xf>
    <xf numFmtId="165" fontId="3" fillId="0" borderId="0" xfId="0" applyNumberFormat="1" applyFont="1" applyFill="1" applyAlignment="1">
      <alignment horizontal="right" wrapText="1"/>
    </xf>
  </cellXfs>
  <cellStyles count="8">
    <cellStyle name="Hiperlink 2" xfId="7" xr:uid="{00000000-0005-0000-0000-000001000000}"/>
    <cellStyle name="Normal" xfId="0" builtinId="0"/>
    <cellStyle name="Normal 2" xfId="6" xr:uid="{00000000-0005-0000-0000-000003000000}"/>
    <cellStyle name="Normal 3" xfId="2" xr:uid="{00000000-0005-0000-0000-000004000000}"/>
    <cellStyle name="Normal 4" xfId="4" xr:uid="{00000000-0005-0000-0000-000005000000}"/>
    <cellStyle name="Vírgula" xfId="1" builtinId="3"/>
    <cellStyle name="Vírgula 2" xfId="3" xr:uid="{00000000-0005-0000-0000-000007000000}"/>
    <cellStyle name="Vírgula 3" xfId="5" xr:uid="{00000000-0005-0000-0000-000008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R$&quot;\ 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R$&quot;\ 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R$&quot;\ 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R$&quot;\ 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R$&quot;\ 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R$&quot;\ 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left style="medium">
          <color indexed="64"/>
        </lef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euDell\Desktop\Planilha%20Materiais%20Manuten&#231;&#227;o%2001-2022.re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dastro atualizado"/>
      <sheetName val="CONFIG"/>
    </sheetNames>
    <sheetDataSet>
      <sheetData sheetId="0"/>
      <sheetData sheetId="1">
        <row r="1">
          <cell r="A1" t="str">
            <v>Acústica</v>
          </cell>
        </row>
        <row r="2">
          <cell r="A2" t="str">
            <v>Áudio e vídeo</v>
          </cell>
        </row>
        <row r="3">
          <cell r="A3" t="str">
            <v>Automação</v>
          </cell>
        </row>
        <row r="4">
          <cell r="A4" t="str">
            <v>Automação Rockwell</v>
          </cell>
        </row>
        <row r="5">
          <cell r="A5" t="str">
            <v>Bombas</v>
          </cell>
        </row>
        <row r="6">
          <cell r="A6" t="str">
            <v>Cabeamento estruturado</v>
          </cell>
        </row>
        <row r="7">
          <cell r="A7" t="str">
            <v>CATV</v>
          </cell>
        </row>
        <row r="8">
          <cell r="A8" t="str">
            <v>CFTV</v>
          </cell>
        </row>
        <row r="9">
          <cell r="A9" t="str">
            <v>Incêndios-GLP</v>
          </cell>
        </row>
        <row r="10">
          <cell r="A10" t="str">
            <v>Comunicação visual</v>
          </cell>
        </row>
        <row r="11">
          <cell r="A11" t="str">
            <v>Construção civil</v>
          </cell>
        </row>
        <row r="12">
          <cell r="A12" t="str">
            <v>Controle de acesso</v>
          </cell>
        </row>
        <row r="13">
          <cell r="A13" t="str">
            <v>Controle de pragas</v>
          </cell>
        </row>
        <row r="14">
          <cell r="A14" t="str">
            <v>GLP</v>
          </cell>
        </row>
        <row r="15">
          <cell r="A15" t="str">
            <v>Refrigeração Hitachi</v>
          </cell>
        </row>
        <row r="16">
          <cell r="A16" t="str">
            <v>Elétrica</v>
          </cell>
        </row>
        <row r="17">
          <cell r="A17" t="str">
            <v>Eletrodomésticos</v>
          </cell>
        </row>
        <row r="18">
          <cell r="A18" t="str">
            <v>Eletro-mecânica</v>
          </cell>
        </row>
        <row r="19">
          <cell r="A19" t="str">
            <v>Elevadores</v>
          </cell>
        </row>
        <row r="20">
          <cell r="A20" t="str">
            <v>Eletrônica</v>
          </cell>
        </row>
        <row r="21">
          <cell r="A21" t="str">
            <v>EPIs</v>
          </cell>
        </row>
        <row r="22">
          <cell r="A22" t="str">
            <v>Equipamentos especiais</v>
          </cell>
        </row>
        <row r="23">
          <cell r="A23" t="str">
            <v>Equipamentos especiais 3</v>
          </cell>
        </row>
        <row r="24">
          <cell r="A24" t="str">
            <v>Equipamentos especiais 2</v>
          </cell>
        </row>
        <row r="25">
          <cell r="A25" t="str">
            <v>Temperatura</v>
          </cell>
        </row>
        <row r="26">
          <cell r="A26" t="str">
            <v>Telefonia</v>
          </cell>
        </row>
        <row r="27">
          <cell r="A27" t="str">
            <v>Ferramentas</v>
          </cell>
        </row>
        <row r="28">
          <cell r="A28" t="str">
            <v>Hidro-sanitário</v>
          </cell>
        </row>
        <row r="29">
          <cell r="A29" t="str">
            <v>Acessibilidade</v>
          </cell>
        </row>
        <row r="30">
          <cell r="A30" t="str">
            <v>Irrigação</v>
          </cell>
        </row>
        <row r="31">
          <cell r="A31" t="str">
            <v>Impermeabilizantes</v>
          </cell>
        </row>
        <row r="32">
          <cell r="A32" t="str">
            <v>Limpeza e Higiene</v>
          </cell>
        </row>
        <row r="33">
          <cell r="A33" t="str">
            <v>Manutenção geral</v>
          </cell>
        </row>
        <row r="34">
          <cell r="A34" t="str">
            <v>Marcenaria</v>
          </cell>
        </row>
        <row r="35">
          <cell r="A35" t="str">
            <v>Datacenter Schneider</v>
          </cell>
        </row>
        <row r="36">
          <cell r="A36" t="str">
            <v>Treinamentos 1</v>
          </cell>
        </row>
        <row r="37">
          <cell r="A37" t="str">
            <v>Treinamentos 2</v>
          </cell>
        </row>
        <row r="38">
          <cell r="A38" t="str">
            <v>Paisagismo</v>
          </cell>
        </row>
        <row r="39">
          <cell r="A39" t="str">
            <v>Pinturas</v>
          </cell>
        </row>
        <row r="40">
          <cell r="A40" t="str">
            <v>Refrigeração</v>
          </cell>
        </row>
        <row r="41">
          <cell r="A41" t="str">
            <v>Software</v>
          </cell>
        </row>
        <row r="42">
          <cell r="A42" t="str">
            <v>Tratamento de pisos</v>
          </cell>
        </row>
        <row r="43">
          <cell r="A43" t="str">
            <v>Vidros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J4" totalsRowCount="1" headerRowDxfId="23" dataDxfId="22" totalsRowDxfId="20" tableBorderDxfId="21">
  <sortState xmlns:xlrd2="http://schemas.microsoft.com/office/spreadsheetml/2017/richdata2" ref="A2:J3">
    <sortCondition ref="A2:A3"/>
    <sortCondition ref="C2:C3"/>
  </sortState>
  <tableColumns count="10">
    <tableColumn id="1" xr3:uid="{00000000-0010-0000-0000-000001000000}" name="LOTE" totalsRowLabel="Total" dataDxfId="19" totalsRowDxfId="18"/>
    <tableColumn id="7" xr3:uid="{00000000-0010-0000-0000-000007000000}" name="ITEM" totalsRowLabel="Total" dataDxfId="17" totalsRowDxfId="16"/>
    <tableColumn id="3" xr3:uid="{00000000-0010-0000-0000-000003000000}" name="DESCRIÇÃO" dataDxfId="15" totalsRowDxfId="14"/>
    <tableColumn id="4" xr3:uid="{00000000-0010-0000-0000-000004000000}" name="UND." dataDxfId="13" totalsRowDxfId="12"/>
    <tableColumn id="5" xr3:uid="{00000000-0010-0000-0000-000005000000}" name="QTD. " dataDxfId="11" totalsRowDxfId="10"/>
    <tableColumn id="9" xr3:uid="{00000000-0010-0000-0000-000009000000}" name="CUSTO UNIT. 1" dataDxfId="9" totalsRowDxfId="8" dataCellStyle="Vírgula"/>
    <tableColumn id="10" xr3:uid="{00000000-0010-0000-0000-00000A000000}" name="CUSTO UNIT. 2" dataDxfId="7" totalsRowDxfId="6" dataCellStyle="Vírgula"/>
    <tableColumn id="8" xr3:uid="{00000000-0010-0000-0000-000008000000}" name="CUSTO UNIT. 3" dataDxfId="5" totalsRowDxfId="4" dataCellStyle="Vírgula"/>
    <tableColumn id="11" xr3:uid="{00000000-0010-0000-0000-00000B000000}" name="CUSTO UNIT. MÉDIO" dataDxfId="3" totalsRowDxfId="2" dataCellStyle="Vírgula">
      <calculatedColumnFormula>AVERAGE(Tabela1[[#This Row],[CUSTO UNIT. 1]:[CUSTO UNIT. 3]])</calculatedColumnFormula>
    </tableColumn>
    <tableColumn id="6" xr3:uid="{00000000-0010-0000-0000-000006000000}" name="CUSTO TOTAL" totalsRowFunction="sum" dataDxfId="1" totalsRowDxfId="0">
      <calculatedColumnFormula>Tabela1[[#This Row],[CUSTO UNIT. MÉDIO]]*Tabela1[[#This Row],[QTD. ]]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zoomScaleNormal="100" workbookViewId="0">
      <selection activeCell="K5" sqref="K5"/>
    </sheetView>
  </sheetViews>
  <sheetFormatPr defaultColWidth="9.140625" defaultRowHeight="15" x14ac:dyDescent="0.2"/>
  <cols>
    <col min="1" max="2" width="8.7109375" style="6" customWidth="1"/>
    <col min="3" max="3" width="70.5703125" style="10" customWidth="1"/>
    <col min="4" max="4" width="10.28515625" style="11" customWidth="1"/>
    <col min="5" max="5" width="16.7109375" style="12" customWidth="1"/>
    <col min="6" max="8" width="15.85546875" style="13" hidden="1" customWidth="1"/>
    <col min="9" max="9" width="20" style="13" customWidth="1"/>
    <col min="10" max="10" width="22.42578125" style="6" bestFit="1" customWidth="1"/>
    <col min="11" max="12" width="9.140625" style="6"/>
    <col min="13" max="13" width="10.85546875" style="6" bestFit="1" customWidth="1"/>
    <col min="14" max="14" width="14.85546875" style="6" bestFit="1" customWidth="1"/>
    <col min="15" max="16384" width="9.140625" style="6"/>
  </cols>
  <sheetData>
    <row r="1" spans="1:10" ht="31.5" x14ac:dyDescent="0.2">
      <c r="A1" s="1" t="s">
        <v>0</v>
      </c>
      <c r="B1" s="2" t="s">
        <v>1</v>
      </c>
      <c r="C1" s="4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60" x14ac:dyDescent="0.2">
      <c r="A2" s="1">
        <v>1</v>
      </c>
      <c r="B2" s="2" t="s">
        <v>12</v>
      </c>
      <c r="C2" s="21" t="s">
        <v>15</v>
      </c>
      <c r="D2" s="22" t="s">
        <v>10</v>
      </c>
      <c r="E2" s="23">
        <v>160</v>
      </c>
      <c r="F2" s="24">
        <v>1400</v>
      </c>
      <c r="G2" s="7">
        <v>1350</v>
      </c>
      <c r="H2" s="7">
        <v>1547.31</v>
      </c>
      <c r="I2" s="7">
        <f>AVERAGE(Tabela1[[#This Row],[CUSTO UNIT. 1]:[CUSTO UNIT. 3]])</f>
        <v>1432.4366666666665</v>
      </c>
      <c r="J2" s="8">
        <f>Tabela1[[#This Row],[CUSTO UNIT. MÉDIO]]*Tabela1[[#This Row],[QTD. ]]</f>
        <v>229189.86666666664</v>
      </c>
    </row>
    <row r="3" spans="1:10" ht="60" x14ac:dyDescent="0.2">
      <c r="A3" s="1">
        <v>1</v>
      </c>
      <c r="B3" s="2" t="s">
        <v>13</v>
      </c>
      <c r="C3" s="18" t="s">
        <v>14</v>
      </c>
      <c r="D3" s="19" t="s">
        <v>10</v>
      </c>
      <c r="E3" s="20">
        <v>78</v>
      </c>
      <c r="F3" s="9">
        <v>1050</v>
      </c>
      <c r="G3" s="7">
        <v>950</v>
      </c>
      <c r="H3" s="7">
        <v>1131.95</v>
      </c>
      <c r="I3" s="7">
        <f>AVERAGE(Tabela1[[#This Row],[CUSTO UNIT. 1]:[CUSTO UNIT. 3]])</f>
        <v>1043.9833333333333</v>
      </c>
      <c r="J3" s="8">
        <f>Tabela1[[#This Row],[CUSTO UNIT. MÉDIO]]*Tabela1[[#This Row],[QTD. ]]</f>
        <v>81430.7</v>
      </c>
    </row>
    <row r="4" spans="1:10" ht="15.75" x14ac:dyDescent="0.2">
      <c r="A4" s="2" t="s">
        <v>11</v>
      </c>
      <c r="B4" s="2" t="s">
        <v>11</v>
      </c>
      <c r="C4" s="14"/>
      <c r="D4" s="15"/>
      <c r="E4" s="15"/>
      <c r="F4" s="16"/>
      <c r="G4" s="16"/>
      <c r="H4" s="16"/>
      <c r="I4" s="16"/>
      <c r="J4" s="17">
        <f>SUBTOTAL(109,Tabela1[CUSTO TOTAL])</f>
        <v>310620.56666666665</v>
      </c>
    </row>
    <row r="10" spans="1:10" x14ac:dyDescent="0.2">
      <c r="H10" s="25"/>
    </row>
    <row r="11" spans="1:10" x14ac:dyDescent="0.2">
      <c r="H11" s="25"/>
    </row>
    <row r="12" spans="1:10" x14ac:dyDescent="0.2">
      <c r="H12" s="25"/>
    </row>
  </sheetData>
  <phoneticPr fontId="8" type="noConversion"/>
  <conditionalFormatting sqref="C2:C3">
    <cfRule type="duplicateValues" dxfId="24" priority="47"/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RomeuDell</dc:creator>
  <cp:lastModifiedBy>Pedro Henrique Mota Emiliano</cp:lastModifiedBy>
  <dcterms:created xsi:type="dcterms:W3CDTF">2022-05-03T18:32:00Z</dcterms:created>
  <dcterms:modified xsi:type="dcterms:W3CDTF">2022-06-20T18:18:03Z</dcterms:modified>
</cp:coreProperties>
</file>